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<sst xmlns="http://schemas.openxmlformats.org/spreadsheetml/2006/main" count="186" uniqueCount="133">
  <si>
    <t>Lp.</t>
  </si>
  <si>
    <t>Opis</t>
  </si>
  <si>
    <t>Jedn.przedm.</t>
  </si>
  <si>
    <t>Ilość</t>
  </si>
  <si>
    <t>Cena jedn.</t>
  </si>
  <si>
    <t>CPV 45110000-8 ROZBIÓRKI</t>
  </si>
  <si>
    <t>1 d.1</t>
  </si>
  <si>
    <t>Rozebranie obrzeży 8x30 cm na podsypce piaskowej</t>
  </si>
  <si>
    <t>m</t>
  </si>
  <si>
    <t>2 d.1</t>
  </si>
  <si>
    <t>Rozebranie ław pod krawężniki z betonu</t>
  </si>
  <si>
    <t>m3</t>
  </si>
  <si>
    <t>3 d.1</t>
  </si>
  <si>
    <t>Demontaż bramek piłkarskich z fundamentami</t>
  </si>
  <si>
    <t>szt</t>
  </si>
  <si>
    <t>4 d.1</t>
  </si>
  <si>
    <t>Ogrodzenia na słupkach stalowych obetonowanych - rozebranie</t>
  </si>
  <si>
    <t>m2</t>
  </si>
  <si>
    <t>5 d.1</t>
  </si>
  <si>
    <t>Wywiezienie gruzu z terenu rozbiórki przy mechanicznym załadowaniu i wyładowaniu samochodem samowyładowczym na odleg. 5 km wraz z kosztami utylizacji</t>
  </si>
  <si>
    <t>CPV 45212221-1 BOISKO DO KOSZYKÓWKI I SIATKÓWKI</t>
  </si>
  <si>
    <t>6 d.2</t>
  </si>
  <si>
    <t>Roboty pomiarowe przy powierzchniowych robotach ziemnych - koryta pod nawierzchnie boiska</t>
  </si>
  <si>
    <t>ha</t>
  </si>
  <si>
    <t>7 d.2</t>
  </si>
  <si>
    <t>Roboty ziemne wykonywane koparkami podsiębiernymi o pojemności łyżki 0.40 m3 w gruncie kat. III z transportem urobku samochodami samowyładowczymi na odległość 10 km</t>
  </si>
  <si>
    <t>8 d.2</t>
  </si>
  <si>
    <t>Mechaniczne profilowanie i zagęszenie podłoża pod warstwy konstrukcyjne nawierzchni w gr.kat.I-IV</t>
  </si>
  <si>
    <t>9 d.2</t>
  </si>
  <si>
    <t>Podbudowa z kruszywa naturalnego - warstwa dolna o grub.po zagęszcz. 20 cm</t>
  </si>
  <si>
    <t>10 d.2</t>
  </si>
  <si>
    <t>Podbudowa z kruszywa naturalnego - warstwa dolna - za każdy dalszy 1 cm grub.po zagęszcz. Krotność = 20</t>
  </si>
  <si>
    <t>11 d.2</t>
  </si>
  <si>
    <t>Podbudowa z kruszywa łamanego (4-31,5 mm) - warstwa dolna o grub.po zagęszcz. 15 cm</t>
  </si>
  <si>
    <t>12 d.2</t>
  </si>
  <si>
    <t>Podbudowa z kruszywa łamanego (0,075-4 mm)- warstwa górna o grub.po zagęszcz. 5 cm</t>
  </si>
  <si>
    <t>13 d.2</t>
  </si>
  <si>
    <t>Ułożenie poliuretanowej elastycznej warstwy podkładowej gr. min 30-35 mm</t>
  </si>
  <si>
    <t>14 d.2</t>
  </si>
  <si>
    <t>Ułożenie nawierzchni syntetycznej poliuretanowej gr. 14 mm - kpl z liniami boisk</t>
  </si>
  <si>
    <t>15 d.2</t>
  </si>
  <si>
    <t>Ława pod obrzeża betonowa zwykła</t>
  </si>
  <si>
    <t>16 d.2</t>
  </si>
  <si>
    <t>Obrzeża betonowe o wym. 30x8 cm na podsypce piaskowej z wyp.spoin piaskiem</t>
  </si>
  <si>
    <t>17 d.2</t>
  </si>
  <si>
    <t>Wykonanie fundamentów betonowych z betonu żwirowego o obj.0.6 m3</t>
  </si>
  <si>
    <t>18 d.2</t>
  </si>
  <si>
    <t>Ustawienie w gotowych otworach stojaków do koszykówki</t>
  </si>
  <si>
    <t>kpl</t>
  </si>
  <si>
    <t>19 d.2</t>
  </si>
  <si>
    <t>Ustawienie w gotowych otworach stojaków do siatkówki</t>
  </si>
  <si>
    <t>CPV 45342000-6 OGRODZENIE BOISKA, PŁKOCHWYTY I RAMPA DLA NIEPEŁNOSPRAWNYCH</t>
  </si>
  <si>
    <t>20 d.3</t>
  </si>
  <si>
    <t>Roboty ziemne wykonywane koparkami podsiębiernymi o poj.łyżki 0.15 m3 w gr.kat.III z transportem urobku samochodami samowyładowczymi na odległość 10 km</t>
  </si>
  <si>
    <t>21 d.3</t>
  </si>
  <si>
    <t>Podkłady z ubitych materiałów sypkich w budownictwie przemysłowym na podłożu gruntowym</t>
  </si>
  <si>
    <t>22 d.3</t>
  </si>
  <si>
    <t>Podkłady betonowe na podł.gruntowym B10</t>
  </si>
  <si>
    <t>23 d.3</t>
  </si>
  <si>
    <t>Stopy fundamentowe betonowe B25, o obj.do 0.5m3</t>
  </si>
  <si>
    <t>24 d.3</t>
  </si>
  <si>
    <t>Montaż dostarczonych prefabrykatów zbrojarskich - stopy i ławy fundamentowe</t>
  </si>
  <si>
    <t>t</t>
  </si>
  <si>
    <t>25 d.3</t>
  </si>
  <si>
    <t>Ściany żelbetowe B25 proste gr.25 cm</t>
  </si>
  <si>
    <t>26 d.3</t>
  </si>
  <si>
    <t>Montaż dostarczonych prefabrykatów zbrojarskich - ściany</t>
  </si>
  <si>
    <t>27 d.3</t>
  </si>
  <si>
    <t>Wykonanie powłok malarskich akrylowych - malowanie dwukrotne beonów elewacyjnych pionowych</t>
  </si>
  <si>
    <t>28 d.3</t>
  </si>
  <si>
    <t>Dostawa i montaż ogrodzenia panelowego wokół boisk wys. 4,0 m, rozstaw co 2,5 m</t>
  </si>
  <si>
    <t>29 d.3</t>
  </si>
  <si>
    <t>Dostawa i montaż furtek 1,25x2,1 m</t>
  </si>
  <si>
    <t>30 d.3</t>
  </si>
  <si>
    <t>Dostawa i montaż balustrad rampy dla niepełnosprawnych</t>
  </si>
  <si>
    <t>CPV 45233253-7 CIĄGI PIESZE I JEZDNE</t>
  </si>
  <si>
    <t>31 d.4</t>
  </si>
  <si>
    <t>32 d.4</t>
  </si>
  <si>
    <t>Mechaniczne wykonanie koryta na całej szerokości jezdni i chodników w gruncie kat.I-IV głębok. 20 cm</t>
  </si>
  <si>
    <t>33 d.4</t>
  </si>
  <si>
    <t>Mechaniczne wykonanie koryta na całej szerokości jezdni i chodników w gruncie kat.I-IV - za każde dalsze 5 cm głębok. Krotność = 4,2</t>
  </si>
  <si>
    <t>34 d.4</t>
  </si>
  <si>
    <t>Roboty ziemne wyk.koparkami podsiębiernymi 0.40 m3 w ziemi kat.I-III uprzednio zmagazynowanej w hałdach z transportem urobku samochodami samowyładowczymi na odl.do 1 km</t>
  </si>
  <si>
    <t>35 d.4</t>
  </si>
  <si>
    <t>Nakłady uzupełn.za każde dalsze rozp. 0.5 km transportu ponad 1 km samochodami samowyładowczymi po drogach utwardzonych ziemi kat.III-IV Krotność = 8</t>
  </si>
  <si>
    <t>36 d.4</t>
  </si>
  <si>
    <t>37 d.4</t>
  </si>
  <si>
    <t>38 d.4</t>
  </si>
  <si>
    <t>Podsypka piaskowa z zagęszczeniem mechanicznym - 10 cm grub.warstwy po zagęszcz.</t>
  </si>
  <si>
    <t>39 d.4</t>
  </si>
  <si>
    <t>Nawierzchnie z kostki brukowej betonowej grub. 6 cm na podsypce cementowo-piaskowej gr 5 cm</t>
  </si>
  <si>
    <t>40 d.4</t>
  </si>
  <si>
    <t>Rowki pod obrzeża i ławy krawężnikowe o wym. 20x20 cm w gruncie kat.III-IV</t>
  </si>
  <si>
    <t>41 d.4</t>
  </si>
  <si>
    <t>42 d.4</t>
  </si>
  <si>
    <t>43 d.4</t>
  </si>
  <si>
    <t>Remont cząstkowy nawierzchni z płyt drogowych betonowych sześciokątnych o grubości 12 cm z wypełnieniem spoin piaskiem  - uzupełnienie 30% nowymi płytami sześciokątnymi</t>
  </si>
  <si>
    <t>CPV 45112710-5   ZIELEŃ</t>
  </si>
  <si>
    <t>44 d.5</t>
  </si>
  <si>
    <t>Ręczne plantowanie powierzchni gruntu rodzimego kat. I-III</t>
  </si>
  <si>
    <t>45 d.5</t>
  </si>
  <si>
    <t>Ręczna pielęgnacja trawników - odtworzenie</t>
  </si>
  <si>
    <t>CPV 45223821-7   WYPOSAŻENIE TERENU, NAPRAWA SCHODÓW</t>
  </si>
  <si>
    <t>46 d.6</t>
  </si>
  <si>
    <t>Ławki  wg PT</t>
  </si>
  <si>
    <t>47 d.6</t>
  </si>
  <si>
    <t>Kosz na śmieci wg PT</t>
  </si>
  <si>
    <t>48 d.6</t>
  </si>
  <si>
    <t>Zerwanie posadzki cementowej</t>
  </si>
  <si>
    <t>49 d.6</t>
  </si>
  <si>
    <t>Uzupełnienie posadzki cementowej o pow. 1.0-5.0 m2 w jednym miejscu z zatarciem na gładko</t>
  </si>
  <si>
    <t>50 d.6</t>
  </si>
  <si>
    <t>Uzupełnienie tynków zewnętrznych zwykłych kategorii III o podłożach z betonów żwirowych, bloczków o pow. do 1 m2 w 1 miejscu</t>
  </si>
  <si>
    <t>51 d.6</t>
  </si>
  <si>
    <t>Wykonanie powłok malarskich akrylowych - malowanie dwukrotne betonów elewacyjnych pionowych</t>
  </si>
  <si>
    <t>VAT 23%</t>
  </si>
  <si>
    <t xml:space="preserve">OGÓLNA WARTOŚĆ KOSZTORYSU </t>
  </si>
  <si>
    <t>Wartość netto</t>
  </si>
  <si>
    <t>Wartość brutto</t>
  </si>
  <si>
    <t>46 d.5</t>
  </si>
  <si>
    <t>47 d.5</t>
  </si>
  <si>
    <t>48 d.5</t>
  </si>
  <si>
    <t>Ręczne ścinanie i karczowanie krzewów</t>
  </si>
  <si>
    <t>Sadzenie krzewów żywopłotowyh - forsycja 8szt/m2 (sadzonki wys 40-60 cm)</t>
  </si>
  <si>
    <t>Sadzenie krzewów żywopłotowyh - śnieguliczka 8szt/m2 (sadzonki wys 40-60 cm)</t>
  </si>
  <si>
    <t>Podbudowa z piasku średnioziarnistego - warstwa dolna o grub.po zagęszcz. 20 cm</t>
  </si>
  <si>
    <t>CPV 45315100-9 USUNIĘCIE KOLIZJI</t>
  </si>
  <si>
    <t>55 d.7</t>
  </si>
  <si>
    <t>Demontaż kabli wielożyłowych o masie do 2.0 kg/m układanych w gruncie kat. I-II</t>
  </si>
  <si>
    <t>56 d.7</t>
  </si>
  <si>
    <t>57 d.7</t>
  </si>
  <si>
    <t>Ustalenie stanu linii kablowej i wypięcie z zacisków listwy rozdzielnicy</t>
  </si>
  <si>
    <t>Zabezpieczenie końcówek kablowych - 4 żyły od strony zasilania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</si>
</sst>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" fontId="1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6"/>
  <sheetViews>
    <sheetView tabSelected="1" zoomScalePageLayoutView="0" workbookViewId="0" topLeftCell="A1">
      <selection activeCell="B56" sqref="B56:E56"/>
    </sheetView>
  </sheetViews>
  <sheetFormatPr defaultColWidth="9.140625" defaultRowHeight="12.75" outlineLevelRow="1"/>
  <cols>
    <col min="1" max="1" width="4.8515625" style="2" customWidth="1"/>
    <col min="2" max="2" width="49.140625" style="4" customWidth="1"/>
    <col min="3" max="3" width="9.140625" style="7" customWidth="1"/>
    <col min="4" max="4" width="8.8515625" style="2" customWidth="1"/>
    <col min="5" max="5" width="10.140625" style="9" customWidth="1"/>
    <col min="6" max="7" width="9.140625" style="9" customWidth="1"/>
    <col min="8" max="8" width="9.8515625" style="9" bestFit="1" customWidth="1"/>
    <col min="9" max="16384" width="9.140625" style="2" customWidth="1"/>
  </cols>
  <sheetData>
    <row r="1" spans="1:8" s="15" customFormat="1" ht="28.5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117</v>
      </c>
      <c r="G1" s="14" t="s">
        <v>115</v>
      </c>
      <c r="H1" s="14" t="s">
        <v>118</v>
      </c>
    </row>
    <row r="2" spans="1:8" s="5" customFormat="1" ht="15.75" customHeight="1">
      <c r="A2" s="25" t="s">
        <v>116</v>
      </c>
      <c r="B2" s="26"/>
      <c r="C2" s="26"/>
      <c r="D2" s="26"/>
      <c r="E2" s="27"/>
      <c r="F2" s="12">
        <f>+F3+F9+F24+F36+F50+F56+F63</f>
        <v>0</v>
      </c>
      <c r="G2" s="12">
        <f>+G3+G9+G24+G36+G50+G56+G63</f>
        <v>0</v>
      </c>
      <c r="H2" s="12">
        <f>+H3+H9+H24+H36+H50+H56+H63</f>
        <v>0</v>
      </c>
    </row>
    <row r="3" spans="1:8" s="5" customFormat="1" ht="12.75" collapsed="1">
      <c r="A3" s="10">
        <v>1</v>
      </c>
      <c r="B3" s="20" t="s">
        <v>5</v>
      </c>
      <c r="C3" s="21"/>
      <c r="D3" s="21"/>
      <c r="E3" s="22"/>
      <c r="F3" s="11">
        <f>SUM(F4:F8)</f>
        <v>0</v>
      </c>
      <c r="G3" s="11">
        <f>SUM(G4:G8)</f>
        <v>0</v>
      </c>
      <c r="H3" s="11">
        <f>SUM(H4:H8)</f>
        <v>0</v>
      </c>
    </row>
    <row r="4" spans="1:8" ht="12.75" hidden="1" outlineLevel="1">
      <c r="A4" s="1" t="s">
        <v>6</v>
      </c>
      <c r="B4" s="3" t="s">
        <v>7</v>
      </c>
      <c r="C4" s="6" t="s">
        <v>8</v>
      </c>
      <c r="D4" s="1">
        <v>40</v>
      </c>
      <c r="E4" s="8">
        <v>0</v>
      </c>
      <c r="F4" s="8">
        <f>+D4*E4</f>
        <v>0</v>
      </c>
      <c r="G4" s="16">
        <f aca="true" t="shared" si="0" ref="G4:H8">SUM(G5:G9)</f>
        <v>0</v>
      </c>
      <c r="H4" s="16">
        <f t="shared" si="0"/>
        <v>0</v>
      </c>
    </row>
    <row r="5" spans="1:8" ht="12.75" hidden="1" outlineLevel="1">
      <c r="A5" s="1" t="s">
        <v>9</v>
      </c>
      <c r="B5" s="3" t="s">
        <v>10</v>
      </c>
      <c r="C5" s="6" t="s">
        <v>11</v>
      </c>
      <c r="D5" s="1">
        <v>1.6</v>
      </c>
      <c r="E5" s="8">
        <v>0</v>
      </c>
      <c r="F5" s="8">
        <f aca="true" t="shared" si="1" ref="F5:F62">+D5*E5</f>
        <v>0</v>
      </c>
      <c r="G5" s="16">
        <f t="shared" si="0"/>
        <v>0</v>
      </c>
      <c r="H5" s="16">
        <f t="shared" si="0"/>
        <v>0</v>
      </c>
    </row>
    <row r="6" spans="1:8" ht="12.75" hidden="1" outlineLevel="1">
      <c r="A6" s="1" t="s">
        <v>12</v>
      </c>
      <c r="B6" s="3" t="s">
        <v>13</v>
      </c>
      <c r="C6" s="6" t="s">
        <v>14</v>
      </c>
      <c r="D6" s="1">
        <v>1</v>
      </c>
      <c r="E6" s="8">
        <v>0</v>
      </c>
      <c r="F6" s="8">
        <f t="shared" si="1"/>
        <v>0</v>
      </c>
      <c r="G6" s="16">
        <f t="shared" si="0"/>
        <v>0</v>
      </c>
      <c r="H6" s="16">
        <f t="shared" si="0"/>
        <v>0</v>
      </c>
    </row>
    <row r="7" spans="1:8" ht="25.5" hidden="1" outlineLevel="1">
      <c r="A7" s="1" t="s">
        <v>15</v>
      </c>
      <c r="B7" s="3" t="s">
        <v>16</v>
      </c>
      <c r="C7" s="6" t="s">
        <v>17</v>
      </c>
      <c r="D7" s="1">
        <v>200</v>
      </c>
      <c r="E7" s="8">
        <v>0</v>
      </c>
      <c r="F7" s="8">
        <f t="shared" si="1"/>
        <v>0</v>
      </c>
      <c r="G7" s="16">
        <f t="shared" si="0"/>
        <v>0</v>
      </c>
      <c r="H7" s="16">
        <f t="shared" si="0"/>
        <v>0</v>
      </c>
    </row>
    <row r="8" spans="1:8" ht="38.25" hidden="1" outlineLevel="1">
      <c r="A8" s="1" t="s">
        <v>18</v>
      </c>
      <c r="B8" s="3" t="s">
        <v>19</v>
      </c>
      <c r="C8" s="6" t="s">
        <v>11</v>
      </c>
      <c r="D8" s="1">
        <v>2.58</v>
      </c>
      <c r="E8" s="8">
        <v>0</v>
      </c>
      <c r="F8" s="8">
        <f t="shared" si="1"/>
        <v>0</v>
      </c>
      <c r="G8" s="16">
        <f t="shared" si="0"/>
        <v>0</v>
      </c>
      <c r="H8" s="16">
        <f t="shared" si="0"/>
        <v>0</v>
      </c>
    </row>
    <row r="9" spans="1:8" s="5" customFormat="1" ht="15.75" customHeight="1" collapsed="1">
      <c r="A9" s="10">
        <v>2</v>
      </c>
      <c r="B9" s="20" t="s">
        <v>20</v>
      </c>
      <c r="C9" s="21"/>
      <c r="D9" s="21"/>
      <c r="E9" s="22"/>
      <c r="F9" s="11">
        <f>SUM(F10:F23)</f>
        <v>0</v>
      </c>
      <c r="G9" s="11">
        <f>SUM(G10:G23)</f>
        <v>0</v>
      </c>
      <c r="H9" s="11">
        <f>SUM(H10:H23)</f>
        <v>0</v>
      </c>
    </row>
    <row r="10" spans="1:8" ht="25.5" hidden="1" outlineLevel="1">
      <c r="A10" s="1" t="s">
        <v>21</v>
      </c>
      <c r="B10" s="3" t="s">
        <v>22</v>
      </c>
      <c r="C10" s="6" t="s">
        <v>23</v>
      </c>
      <c r="D10" s="1">
        <v>0.061</v>
      </c>
      <c r="E10" s="8">
        <v>0</v>
      </c>
      <c r="F10" s="8">
        <f t="shared" si="1"/>
        <v>0</v>
      </c>
      <c r="G10" s="16">
        <f>SUM(G11:G15)</f>
        <v>0</v>
      </c>
      <c r="H10" s="16">
        <f>SUM(H11:H15)</f>
        <v>0</v>
      </c>
    </row>
    <row r="11" spans="1:8" ht="38.25" hidden="1" outlineLevel="1">
      <c r="A11" s="1" t="s">
        <v>24</v>
      </c>
      <c r="B11" s="3" t="s">
        <v>25</v>
      </c>
      <c r="C11" s="6" t="s">
        <v>11</v>
      </c>
      <c r="D11" s="1">
        <v>398.522</v>
      </c>
      <c r="E11" s="8">
        <v>0</v>
      </c>
      <c r="F11" s="8">
        <f t="shared" si="1"/>
        <v>0</v>
      </c>
      <c r="G11" s="16">
        <f aca="true" t="shared" si="2" ref="G11:G23">SUM(G12:G16)</f>
        <v>0</v>
      </c>
      <c r="H11" s="16">
        <f aca="true" t="shared" si="3" ref="H11:H23">SUM(H12:H16)</f>
        <v>0</v>
      </c>
    </row>
    <row r="12" spans="1:8" ht="25.5" hidden="1" outlineLevel="1">
      <c r="A12" s="1" t="s">
        <v>26</v>
      </c>
      <c r="B12" s="3" t="s">
        <v>27</v>
      </c>
      <c r="C12" s="6" t="s">
        <v>17</v>
      </c>
      <c r="D12" s="1">
        <v>613.11</v>
      </c>
      <c r="E12" s="8">
        <v>0</v>
      </c>
      <c r="F12" s="8">
        <f t="shared" si="1"/>
        <v>0</v>
      </c>
      <c r="G12" s="16">
        <f t="shared" si="2"/>
        <v>0</v>
      </c>
      <c r="H12" s="16">
        <f t="shared" si="3"/>
        <v>0</v>
      </c>
    </row>
    <row r="13" spans="1:8" ht="25.5" hidden="1" outlineLevel="1">
      <c r="A13" s="1" t="s">
        <v>28</v>
      </c>
      <c r="B13" s="3" t="s">
        <v>29</v>
      </c>
      <c r="C13" s="6" t="s">
        <v>17</v>
      </c>
      <c r="D13" s="1">
        <v>613.11</v>
      </c>
      <c r="E13" s="8">
        <v>0</v>
      </c>
      <c r="F13" s="8">
        <f t="shared" si="1"/>
        <v>0</v>
      </c>
      <c r="G13" s="16">
        <f t="shared" si="2"/>
        <v>0</v>
      </c>
      <c r="H13" s="16">
        <f t="shared" si="3"/>
        <v>0</v>
      </c>
    </row>
    <row r="14" spans="1:8" ht="25.5" hidden="1" outlineLevel="1">
      <c r="A14" s="1" t="s">
        <v>30</v>
      </c>
      <c r="B14" s="3" t="s">
        <v>31</v>
      </c>
      <c r="C14" s="6" t="s">
        <v>17</v>
      </c>
      <c r="D14" s="1">
        <v>613.11</v>
      </c>
      <c r="E14" s="8">
        <v>0</v>
      </c>
      <c r="F14" s="8">
        <f t="shared" si="1"/>
        <v>0</v>
      </c>
      <c r="G14" s="16">
        <f t="shared" si="2"/>
        <v>0</v>
      </c>
      <c r="H14" s="16">
        <f t="shared" si="3"/>
        <v>0</v>
      </c>
    </row>
    <row r="15" spans="1:8" ht="25.5" hidden="1" outlineLevel="1">
      <c r="A15" s="1" t="s">
        <v>32</v>
      </c>
      <c r="B15" s="3" t="s">
        <v>33</v>
      </c>
      <c r="C15" s="6" t="s">
        <v>17</v>
      </c>
      <c r="D15" s="1">
        <v>613.11</v>
      </c>
      <c r="E15" s="8">
        <v>0</v>
      </c>
      <c r="F15" s="8">
        <f t="shared" si="1"/>
        <v>0</v>
      </c>
      <c r="G15" s="16">
        <f t="shared" si="2"/>
        <v>0</v>
      </c>
      <c r="H15" s="16">
        <f t="shared" si="3"/>
        <v>0</v>
      </c>
    </row>
    <row r="16" spans="1:8" ht="25.5" hidden="1" outlineLevel="1">
      <c r="A16" s="1" t="s">
        <v>34</v>
      </c>
      <c r="B16" s="3" t="s">
        <v>35</v>
      </c>
      <c r="C16" s="6" t="s">
        <v>17</v>
      </c>
      <c r="D16" s="1">
        <v>613.11</v>
      </c>
      <c r="E16" s="8">
        <v>0</v>
      </c>
      <c r="F16" s="8">
        <f t="shared" si="1"/>
        <v>0</v>
      </c>
      <c r="G16" s="16">
        <f t="shared" si="2"/>
        <v>0</v>
      </c>
      <c r="H16" s="16">
        <f t="shared" si="3"/>
        <v>0</v>
      </c>
    </row>
    <row r="17" spans="1:8" ht="25.5" hidden="1" outlineLevel="1">
      <c r="A17" s="1" t="s">
        <v>36</v>
      </c>
      <c r="B17" s="3" t="s">
        <v>37</v>
      </c>
      <c r="C17" s="6" t="s">
        <v>17</v>
      </c>
      <c r="D17" s="1">
        <v>613.11</v>
      </c>
      <c r="E17" s="8">
        <v>0</v>
      </c>
      <c r="F17" s="8">
        <f t="shared" si="1"/>
        <v>0</v>
      </c>
      <c r="G17" s="16">
        <f t="shared" si="2"/>
        <v>0</v>
      </c>
      <c r="H17" s="16">
        <f t="shared" si="3"/>
        <v>0</v>
      </c>
    </row>
    <row r="18" spans="1:8" ht="25.5" hidden="1" outlineLevel="1">
      <c r="A18" s="1" t="s">
        <v>38</v>
      </c>
      <c r="B18" s="3" t="s">
        <v>39</v>
      </c>
      <c r="C18" s="6" t="s">
        <v>17</v>
      </c>
      <c r="D18" s="1">
        <v>618.734</v>
      </c>
      <c r="E18" s="8">
        <v>0</v>
      </c>
      <c r="F18" s="8">
        <f t="shared" si="1"/>
        <v>0</v>
      </c>
      <c r="G18" s="16">
        <f t="shared" si="2"/>
        <v>0</v>
      </c>
      <c r="H18" s="16">
        <f t="shared" si="3"/>
        <v>0</v>
      </c>
    </row>
    <row r="19" spans="1:8" ht="12.75" hidden="1" outlineLevel="1">
      <c r="A19" s="1" t="s">
        <v>40</v>
      </c>
      <c r="B19" s="3" t="s">
        <v>41</v>
      </c>
      <c r="C19" s="6" t="s">
        <v>11</v>
      </c>
      <c r="D19" s="1">
        <v>4.218</v>
      </c>
      <c r="E19" s="8">
        <v>0</v>
      </c>
      <c r="F19" s="8">
        <f t="shared" si="1"/>
        <v>0</v>
      </c>
      <c r="G19" s="16">
        <f t="shared" si="2"/>
        <v>0</v>
      </c>
      <c r="H19" s="16">
        <f t="shared" si="3"/>
        <v>0</v>
      </c>
    </row>
    <row r="20" spans="1:8" ht="25.5" hidden="1" outlineLevel="1">
      <c r="A20" s="1" t="s">
        <v>42</v>
      </c>
      <c r="B20" s="3" t="s">
        <v>43</v>
      </c>
      <c r="C20" s="6" t="s">
        <v>8</v>
      </c>
      <c r="D20" s="1">
        <v>70.3</v>
      </c>
      <c r="E20" s="8">
        <v>0</v>
      </c>
      <c r="F20" s="8">
        <f t="shared" si="1"/>
        <v>0</v>
      </c>
      <c r="G20" s="16">
        <f t="shared" si="2"/>
        <v>0</v>
      </c>
      <c r="H20" s="16">
        <f t="shared" si="3"/>
        <v>0</v>
      </c>
    </row>
    <row r="21" spans="1:8" ht="25.5" hidden="1" outlineLevel="1">
      <c r="A21" s="1" t="s">
        <v>44</v>
      </c>
      <c r="B21" s="3" t="s">
        <v>45</v>
      </c>
      <c r="C21" s="6" t="s">
        <v>11</v>
      </c>
      <c r="D21" s="1">
        <v>1.152</v>
      </c>
      <c r="E21" s="8">
        <v>0</v>
      </c>
      <c r="F21" s="8">
        <f t="shared" si="1"/>
        <v>0</v>
      </c>
      <c r="G21" s="16">
        <f t="shared" si="2"/>
        <v>0</v>
      </c>
      <c r="H21" s="16">
        <f t="shared" si="3"/>
        <v>0</v>
      </c>
    </row>
    <row r="22" spans="1:8" ht="12.75" hidden="1" outlineLevel="1">
      <c r="A22" s="1" t="s">
        <v>46</v>
      </c>
      <c r="B22" s="3" t="s">
        <v>47</v>
      </c>
      <c r="C22" s="6" t="s">
        <v>48</v>
      </c>
      <c r="D22" s="1">
        <v>2</v>
      </c>
      <c r="E22" s="8">
        <v>0</v>
      </c>
      <c r="F22" s="8">
        <f t="shared" si="1"/>
        <v>0</v>
      </c>
      <c r="G22" s="16">
        <f t="shared" si="2"/>
        <v>0</v>
      </c>
      <c r="H22" s="16">
        <f t="shared" si="3"/>
        <v>0</v>
      </c>
    </row>
    <row r="23" spans="1:8" ht="12.75" hidden="1" outlineLevel="1">
      <c r="A23" s="1" t="s">
        <v>49</v>
      </c>
      <c r="B23" s="3" t="s">
        <v>50</v>
      </c>
      <c r="C23" s="6" t="s">
        <v>48</v>
      </c>
      <c r="D23" s="1">
        <v>1</v>
      </c>
      <c r="E23" s="8">
        <v>0</v>
      </c>
      <c r="F23" s="8">
        <f t="shared" si="1"/>
        <v>0</v>
      </c>
      <c r="G23" s="16">
        <f t="shared" si="2"/>
        <v>0</v>
      </c>
      <c r="H23" s="16">
        <f t="shared" si="3"/>
        <v>0</v>
      </c>
    </row>
    <row r="24" spans="1:8" s="5" customFormat="1" ht="24" customHeight="1" collapsed="1">
      <c r="A24" s="10">
        <v>3</v>
      </c>
      <c r="B24" s="20" t="s">
        <v>51</v>
      </c>
      <c r="C24" s="21"/>
      <c r="D24" s="21"/>
      <c r="E24" s="22"/>
      <c r="F24" s="11">
        <f>SUM(F25:F35)</f>
        <v>0</v>
      </c>
      <c r="G24" s="11">
        <f>SUM(G25:G35)</f>
        <v>0</v>
      </c>
      <c r="H24" s="11">
        <f>SUM(H25:H35)</f>
        <v>0</v>
      </c>
    </row>
    <row r="25" spans="1:8" ht="38.25" hidden="1" outlineLevel="1">
      <c r="A25" s="1" t="s">
        <v>52</v>
      </c>
      <c r="B25" s="3" t="s">
        <v>53</v>
      </c>
      <c r="C25" s="6" t="s">
        <v>11</v>
      </c>
      <c r="D25" s="1">
        <v>37.01</v>
      </c>
      <c r="E25" s="8">
        <v>0</v>
      </c>
      <c r="F25" s="8">
        <f t="shared" si="1"/>
        <v>0</v>
      </c>
      <c r="G25" s="16">
        <f>SUM(G26:G30)</f>
        <v>0</v>
      </c>
      <c r="H25" s="16">
        <f>SUM(H26:H30)</f>
        <v>0</v>
      </c>
    </row>
    <row r="26" spans="1:8" ht="25.5" hidden="1" outlineLevel="1">
      <c r="A26" s="1" t="s">
        <v>54</v>
      </c>
      <c r="B26" s="3" t="s">
        <v>55</v>
      </c>
      <c r="C26" s="6" t="s">
        <v>11</v>
      </c>
      <c r="D26" s="1">
        <v>1.696</v>
      </c>
      <c r="E26" s="8">
        <v>0</v>
      </c>
      <c r="F26" s="8">
        <f t="shared" si="1"/>
        <v>0</v>
      </c>
      <c r="G26" s="16">
        <f aca="true" t="shared" si="4" ref="G26:G35">SUM(G27:G31)</f>
        <v>0</v>
      </c>
      <c r="H26" s="16">
        <f aca="true" t="shared" si="5" ref="H26:H35">SUM(H27:H31)</f>
        <v>0</v>
      </c>
    </row>
    <row r="27" spans="1:8" ht="12.75" hidden="1" outlineLevel="1">
      <c r="A27" s="1" t="s">
        <v>56</v>
      </c>
      <c r="B27" s="3" t="s">
        <v>57</v>
      </c>
      <c r="C27" s="6" t="s">
        <v>11</v>
      </c>
      <c r="D27" s="1">
        <v>1.555</v>
      </c>
      <c r="E27" s="8">
        <v>0</v>
      </c>
      <c r="F27" s="8">
        <f t="shared" si="1"/>
        <v>0</v>
      </c>
      <c r="G27" s="16">
        <f t="shared" si="4"/>
        <v>0</v>
      </c>
      <c r="H27" s="16">
        <f t="shared" si="5"/>
        <v>0</v>
      </c>
    </row>
    <row r="28" spans="1:8" ht="12.75" hidden="1" outlineLevel="1">
      <c r="A28" s="1" t="s">
        <v>58</v>
      </c>
      <c r="B28" s="3" t="s">
        <v>59</v>
      </c>
      <c r="C28" s="6" t="s">
        <v>11</v>
      </c>
      <c r="D28" s="1">
        <v>6.5</v>
      </c>
      <c r="E28" s="8">
        <v>0</v>
      </c>
      <c r="F28" s="8">
        <f t="shared" si="1"/>
        <v>0</v>
      </c>
      <c r="G28" s="16">
        <f t="shared" si="4"/>
        <v>0</v>
      </c>
      <c r="H28" s="16">
        <f t="shared" si="5"/>
        <v>0</v>
      </c>
    </row>
    <row r="29" spans="1:8" ht="25.5" hidden="1" outlineLevel="1">
      <c r="A29" s="1" t="s">
        <v>60</v>
      </c>
      <c r="B29" s="3" t="s">
        <v>61</v>
      </c>
      <c r="C29" s="6" t="s">
        <v>62</v>
      </c>
      <c r="D29" s="1">
        <v>0.344</v>
      </c>
      <c r="E29" s="8">
        <v>0</v>
      </c>
      <c r="F29" s="8">
        <f t="shared" si="1"/>
        <v>0</v>
      </c>
      <c r="G29" s="16">
        <f t="shared" si="4"/>
        <v>0</v>
      </c>
      <c r="H29" s="16">
        <f t="shared" si="5"/>
        <v>0</v>
      </c>
    </row>
    <row r="30" spans="1:8" ht="12.75" hidden="1" outlineLevel="1">
      <c r="A30" s="1" t="s">
        <v>63</v>
      </c>
      <c r="B30" s="3" t="s">
        <v>64</v>
      </c>
      <c r="C30" s="6" t="s">
        <v>17</v>
      </c>
      <c r="D30" s="1">
        <v>54.492</v>
      </c>
      <c r="E30" s="8">
        <v>0</v>
      </c>
      <c r="F30" s="8">
        <f t="shared" si="1"/>
        <v>0</v>
      </c>
      <c r="G30" s="16">
        <f t="shared" si="4"/>
        <v>0</v>
      </c>
      <c r="H30" s="16">
        <f t="shared" si="5"/>
        <v>0</v>
      </c>
    </row>
    <row r="31" spans="1:8" ht="12.75" hidden="1" outlineLevel="1">
      <c r="A31" s="1" t="s">
        <v>65</v>
      </c>
      <c r="B31" s="3" t="s">
        <v>66</v>
      </c>
      <c r="C31" s="6" t="s">
        <v>62</v>
      </c>
      <c r="D31" s="1">
        <v>0.699</v>
      </c>
      <c r="E31" s="8">
        <v>0</v>
      </c>
      <c r="F31" s="8">
        <f t="shared" si="1"/>
        <v>0</v>
      </c>
      <c r="G31" s="16">
        <f t="shared" si="4"/>
        <v>0</v>
      </c>
      <c r="H31" s="16">
        <f t="shared" si="5"/>
        <v>0</v>
      </c>
    </row>
    <row r="32" spans="1:8" ht="25.5" hidden="1" outlineLevel="1">
      <c r="A32" s="1" t="s">
        <v>67</v>
      </c>
      <c r="B32" s="3" t="s">
        <v>68</v>
      </c>
      <c r="C32" s="6" t="s">
        <v>17</v>
      </c>
      <c r="D32" s="1">
        <v>41.25</v>
      </c>
      <c r="E32" s="8">
        <v>0</v>
      </c>
      <c r="F32" s="8">
        <f t="shared" si="1"/>
        <v>0</v>
      </c>
      <c r="G32" s="16">
        <f t="shared" si="4"/>
        <v>0</v>
      </c>
      <c r="H32" s="16">
        <f t="shared" si="5"/>
        <v>0</v>
      </c>
    </row>
    <row r="33" spans="1:8" ht="25.5" hidden="1" outlineLevel="1">
      <c r="A33" s="1" t="s">
        <v>69</v>
      </c>
      <c r="B33" s="3" t="s">
        <v>70</v>
      </c>
      <c r="C33" s="6" t="s">
        <v>8</v>
      </c>
      <c r="D33" s="1">
        <v>106</v>
      </c>
      <c r="E33" s="8">
        <v>0</v>
      </c>
      <c r="F33" s="8">
        <f t="shared" si="1"/>
        <v>0</v>
      </c>
      <c r="G33" s="16">
        <f t="shared" si="4"/>
        <v>0</v>
      </c>
      <c r="H33" s="16">
        <f t="shared" si="5"/>
        <v>0</v>
      </c>
    </row>
    <row r="34" spans="1:8" ht="12.75" hidden="1" outlineLevel="1">
      <c r="A34" s="1" t="s">
        <v>71</v>
      </c>
      <c r="B34" s="3" t="s">
        <v>72</v>
      </c>
      <c r="C34" s="6" t="s">
        <v>14</v>
      </c>
      <c r="D34" s="1">
        <v>1</v>
      </c>
      <c r="E34" s="8">
        <v>0</v>
      </c>
      <c r="F34" s="8">
        <f t="shared" si="1"/>
        <v>0</v>
      </c>
      <c r="G34" s="16">
        <f t="shared" si="4"/>
        <v>0</v>
      </c>
      <c r="H34" s="16">
        <f t="shared" si="5"/>
        <v>0</v>
      </c>
    </row>
    <row r="35" spans="1:8" ht="12.75" hidden="1" outlineLevel="1">
      <c r="A35" s="1" t="s">
        <v>73</v>
      </c>
      <c r="B35" s="3" t="s">
        <v>74</v>
      </c>
      <c r="C35" s="6" t="s">
        <v>8</v>
      </c>
      <c r="D35" s="1">
        <v>32.5</v>
      </c>
      <c r="E35" s="8">
        <v>0</v>
      </c>
      <c r="F35" s="8">
        <f t="shared" si="1"/>
        <v>0</v>
      </c>
      <c r="G35" s="16">
        <f t="shared" si="4"/>
        <v>0</v>
      </c>
      <c r="H35" s="16">
        <f t="shared" si="5"/>
        <v>0</v>
      </c>
    </row>
    <row r="36" spans="1:8" s="5" customFormat="1" ht="12.75" collapsed="1">
      <c r="A36" s="10">
        <v>4</v>
      </c>
      <c r="B36" s="20" t="s">
        <v>75</v>
      </c>
      <c r="C36" s="21"/>
      <c r="D36" s="21"/>
      <c r="E36" s="22"/>
      <c r="F36" s="11">
        <f>SUM(F37:F49)</f>
        <v>0</v>
      </c>
      <c r="G36" s="11">
        <f>SUM(G37:G49)</f>
        <v>0</v>
      </c>
      <c r="H36" s="11">
        <f>SUM(H37:H49)</f>
        <v>0</v>
      </c>
    </row>
    <row r="37" spans="1:8" ht="25.5" hidden="1" outlineLevel="1">
      <c r="A37" s="1" t="s">
        <v>76</v>
      </c>
      <c r="B37" s="3" t="s">
        <v>22</v>
      </c>
      <c r="C37" s="6" t="s">
        <v>23</v>
      </c>
      <c r="D37" s="1">
        <v>0.014</v>
      </c>
      <c r="E37" s="8">
        <v>0</v>
      </c>
      <c r="F37" s="8">
        <f t="shared" si="1"/>
        <v>0</v>
      </c>
      <c r="G37" s="16">
        <f>SUM(G38:G42)</f>
        <v>0</v>
      </c>
      <c r="H37" s="16">
        <f>SUM(H38:H42)</f>
        <v>0</v>
      </c>
    </row>
    <row r="38" spans="1:8" ht="25.5" hidden="1" outlineLevel="1">
      <c r="A38" s="1" t="s">
        <v>77</v>
      </c>
      <c r="B38" s="3" t="s">
        <v>78</v>
      </c>
      <c r="C38" s="6" t="s">
        <v>17</v>
      </c>
      <c r="D38" s="1">
        <v>143</v>
      </c>
      <c r="E38" s="8">
        <v>0</v>
      </c>
      <c r="F38" s="8">
        <f t="shared" si="1"/>
        <v>0</v>
      </c>
      <c r="G38" s="16">
        <f aca="true" t="shared" si="6" ref="G38:G46">SUM(G39:G43)</f>
        <v>0</v>
      </c>
      <c r="H38" s="16">
        <f aca="true" t="shared" si="7" ref="H38:H46">SUM(H39:H43)</f>
        <v>0</v>
      </c>
    </row>
    <row r="39" spans="1:8" ht="38.25" hidden="1" outlineLevel="1">
      <c r="A39" s="1" t="s">
        <v>79</v>
      </c>
      <c r="B39" s="3" t="s">
        <v>80</v>
      </c>
      <c r="C39" s="6" t="s">
        <v>17</v>
      </c>
      <c r="D39" s="1">
        <v>143</v>
      </c>
      <c r="E39" s="8">
        <v>0</v>
      </c>
      <c r="F39" s="8">
        <f t="shared" si="1"/>
        <v>0</v>
      </c>
      <c r="G39" s="16">
        <f t="shared" si="6"/>
        <v>0</v>
      </c>
      <c r="H39" s="16">
        <f t="shared" si="7"/>
        <v>0</v>
      </c>
    </row>
    <row r="40" spans="1:8" ht="51" hidden="1" outlineLevel="1">
      <c r="A40" s="1" t="s">
        <v>81</v>
      </c>
      <c r="B40" s="3" t="s">
        <v>82</v>
      </c>
      <c r="C40" s="6" t="s">
        <v>11</v>
      </c>
      <c r="D40" s="1">
        <v>58.63</v>
      </c>
      <c r="E40" s="8">
        <v>0</v>
      </c>
      <c r="F40" s="8">
        <f t="shared" si="1"/>
        <v>0</v>
      </c>
      <c r="G40" s="16">
        <f t="shared" si="6"/>
        <v>0</v>
      </c>
      <c r="H40" s="16">
        <f t="shared" si="7"/>
        <v>0</v>
      </c>
    </row>
    <row r="41" spans="1:8" ht="38.25" hidden="1" outlineLevel="1">
      <c r="A41" s="1" t="s">
        <v>83</v>
      </c>
      <c r="B41" s="3" t="s">
        <v>84</v>
      </c>
      <c r="C41" s="6" t="s">
        <v>11</v>
      </c>
      <c r="D41" s="1">
        <v>58.63</v>
      </c>
      <c r="E41" s="8">
        <v>0</v>
      </c>
      <c r="F41" s="8">
        <f t="shared" si="1"/>
        <v>0</v>
      </c>
      <c r="G41" s="16">
        <f t="shared" si="6"/>
        <v>0</v>
      </c>
      <c r="H41" s="16">
        <f t="shared" si="7"/>
        <v>0</v>
      </c>
    </row>
    <row r="42" spans="1:8" ht="25.5" hidden="1" outlineLevel="1">
      <c r="A42" s="1" t="s">
        <v>85</v>
      </c>
      <c r="B42" s="3" t="s">
        <v>27</v>
      </c>
      <c r="C42" s="6" t="s">
        <v>17</v>
      </c>
      <c r="D42" s="1">
        <v>143</v>
      </c>
      <c r="E42" s="8">
        <v>0</v>
      </c>
      <c r="F42" s="8">
        <f t="shared" si="1"/>
        <v>0</v>
      </c>
      <c r="G42" s="16">
        <f t="shared" si="6"/>
        <v>0</v>
      </c>
      <c r="H42" s="16">
        <f t="shared" si="7"/>
        <v>0</v>
      </c>
    </row>
    <row r="43" spans="1:8" ht="25.5" hidden="1" outlineLevel="1">
      <c r="A43" s="1" t="s">
        <v>86</v>
      </c>
      <c r="B43" s="3" t="s">
        <v>125</v>
      </c>
      <c r="C43" s="6" t="s">
        <v>17</v>
      </c>
      <c r="D43" s="1">
        <v>143</v>
      </c>
      <c r="E43" s="8">
        <v>0</v>
      </c>
      <c r="F43" s="8">
        <f t="shared" si="1"/>
        <v>0</v>
      </c>
      <c r="G43" s="16">
        <f t="shared" si="6"/>
        <v>0</v>
      </c>
      <c r="H43" s="16">
        <f t="shared" si="7"/>
        <v>0</v>
      </c>
    </row>
    <row r="44" spans="1:8" ht="25.5" hidden="1" outlineLevel="1">
      <c r="A44" s="1" t="s">
        <v>87</v>
      </c>
      <c r="B44" s="3" t="s">
        <v>88</v>
      </c>
      <c r="C44" s="6" t="s">
        <v>17</v>
      </c>
      <c r="D44" s="1">
        <v>143</v>
      </c>
      <c r="E44" s="8">
        <v>0</v>
      </c>
      <c r="F44" s="8">
        <f t="shared" si="1"/>
        <v>0</v>
      </c>
      <c r="G44" s="16">
        <f t="shared" si="6"/>
        <v>0</v>
      </c>
      <c r="H44" s="16">
        <f t="shared" si="7"/>
        <v>0</v>
      </c>
    </row>
    <row r="45" spans="1:8" ht="25.5" hidden="1" outlineLevel="1">
      <c r="A45" s="1" t="s">
        <v>89</v>
      </c>
      <c r="B45" s="3" t="s">
        <v>90</v>
      </c>
      <c r="C45" s="6" t="s">
        <v>17</v>
      </c>
      <c r="D45" s="1">
        <v>143</v>
      </c>
      <c r="E45" s="8">
        <v>0</v>
      </c>
      <c r="F45" s="8">
        <f t="shared" si="1"/>
        <v>0</v>
      </c>
      <c r="G45" s="16">
        <f t="shared" si="6"/>
        <v>0</v>
      </c>
      <c r="H45" s="16">
        <f t="shared" si="7"/>
        <v>0</v>
      </c>
    </row>
    <row r="46" spans="1:8" ht="25.5" hidden="1" outlineLevel="1">
      <c r="A46" s="1" t="s">
        <v>91</v>
      </c>
      <c r="B46" s="3" t="s">
        <v>92</v>
      </c>
      <c r="C46" s="6" t="s">
        <v>8</v>
      </c>
      <c r="D46" s="1">
        <v>100.6</v>
      </c>
      <c r="E46" s="8">
        <v>0</v>
      </c>
      <c r="F46" s="8">
        <f t="shared" si="1"/>
        <v>0</v>
      </c>
      <c r="G46" s="16">
        <f t="shared" si="6"/>
        <v>0</v>
      </c>
      <c r="H46" s="16">
        <f t="shared" si="7"/>
        <v>0</v>
      </c>
    </row>
    <row r="47" spans="1:8" ht="12.75" hidden="1" outlineLevel="1">
      <c r="A47" s="1" t="s">
        <v>93</v>
      </c>
      <c r="B47" s="3" t="s">
        <v>41</v>
      </c>
      <c r="C47" s="6" t="s">
        <v>11</v>
      </c>
      <c r="D47" s="1">
        <v>6.036</v>
      </c>
      <c r="E47" s="8">
        <v>0</v>
      </c>
      <c r="F47" s="8">
        <f t="shared" si="1"/>
        <v>0</v>
      </c>
      <c r="G47" s="16">
        <f aca="true" t="shared" si="8" ref="G47:H49">SUM(G48:G55)</f>
        <v>0</v>
      </c>
      <c r="H47" s="16">
        <f t="shared" si="8"/>
        <v>0</v>
      </c>
    </row>
    <row r="48" spans="1:8" ht="25.5" hidden="1" outlineLevel="1">
      <c r="A48" s="1" t="s">
        <v>94</v>
      </c>
      <c r="B48" s="3" t="s">
        <v>43</v>
      </c>
      <c r="C48" s="6" t="s">
        <v>8</v>
      </c>
      <c r="D48" s="1">
        <v>100.6</v>
      </c>
      <c r="E48" s="8">
        <v>0</v>
      </c>
      <c r="F48" s="8">
        <f t="shared" si="1"/>
        <v>0</v>
      </c>
      <c r="G48" s="16">
        <f t="shared" si="8"/>
        <v>0</v>
      </c>
      <c r="H48" s="16">
        <f t="shared" si="8"/>
        <v>0</v>
      </c>
    </row>
    <row r="49" spans="1:8" ht="51" hidden="1" outlineLevel="1">
      <c r="A49" s="1" t="s">
        <v>95</v>
      </c>
      <c r="B49" s="3" t="s">
        <v>96</v>
      </c>
      <c r="C49" s="6" t="s">
        <v>17</v>
      </c>
      <c r="D49" s="1">
        <v>120</v>
      </c>
      <c r="E49" s="8">
        <v>0</v>
      </c>
      <c r="F49" s="8">
        <f>+D49*E49</f>
        <v>0</v>
      </c>
      <c r="G49" s="16">
        <f t="shared" si="8"/>
        <v>0</v>
      </c>
      <c r="H49" s="16">
        <f t="shared" si="8"/>
        <v>0</v>
      </c>
    </row>
    <row r="50" spans="1:8" s="5" customFormat="1" ht="12.75">
      <c r="A50" s="10">
        <v>5</v>
      </c>
      <c r="B50" s="20" t="s">
        <v>97</v>
      </c>
      <c r="C50" s="21"/>
      <c r="D50" s="21"/>
      <c r="E50" s="22"/>
      <c r="F50" s="11">
        <f>SUM(F51:F55)</f>
        <v>0</v>
      </c>
      <c r="G50" s="11">
        <f>SUM(G51:G55)</f>
        <v>0</v>
      </c>
      <c r="H50" s="11">
        <f>SUM(H51:H55)</f>
        <v>0</v>
      </c>
    </row>
    <row r="51" spans="1:8" ht="12.75" outlineLevel="1">
      <c r="A51" s="1" t="s">
        <v>98</v>
      </c>
      <c r="B51" s="3" t="s">
        <v>99</v>
      </c>
      <c r="C51" s="6" t="s">
        <v>17</v>
      </c>
      <c r="D51" s="1">
        <v>707</v>
      </c>
      <c r="E51" s="8">
        <v>0</v>
      </c>
      <c r="F51" s="8">
        <f t="shared" si="1"/>
        <v>0</v>
      </c>
      <c r="G51" s="16">
        <f>SUM(G55:G59)</f>
        <v>0</v>
      </c>
      <c r="H51" s="16">
        <f>SUM(H55:H59)</f>
        <v>0</v>
      </c>
    </row>
    <row r="52" spans="1:8" ht="12.75" outlineLevel="1">
      <c r="A52" s="1" t="s">
        <v>100</v>
      </c>
      <c r="B52" s="3" t="s">
        <v>101</v>
      </c>
      <c r="C52" s="6" t="s">
        <v>17</v>
      </c>
      <c r="D52" s="1">
        <v>707</v>
      </c>
      <c r="E52" s="8">
        <v>0</v>
      </c>
      <c r="F52" s="8">
        <f>+D52*E52</f>
        <v>0</v>
      </c>
      <c r="G52" s="16">
        <f aca="true" t="shared" si="9" ref="G52:H55">SUM(G53:G57)</f>
        <v>0</v>
      </c>
      <c r="H52" s="16">
        <f t="shared" si="9"/>
        <v>0</v>
      </c>
    </row>
    <row r="53" spans="1:8" ht="12.75" outlineLevel="1">
      <c r="A53" s="1" t="s">
        <v>119</v>
      </c>
      <c r="B53" s="3" t="s">
        <v>122</v>
      </c>
      <c r="C53" s="6" t="s">
        <v>17</v>
      </c>
      <c r="D53" s="1">
        <v>61</v>
      </c>
      <c r="E53" s="8">
        <v>0</v>
      </c>
      <c r="F53" s="8">
        <f>+D53*E53</f>
        <v>0</v>
      </c>
      <c r="G53" s="16">
        <f t="shared" si="9"/>
        <v>0</v>
      </c>
      <c r="H53" s="16">
        <f t="shared" si="9"/>
        <v>0</v>
      </c>
    </row>
    <row r="54" spans="1:8" ht="25.5" outlineLevel="1">
      <c r="A54" s="1" t="s">
        <v>120</v>
      </c>
      <c r="B54" s="3" t="s">
        <v>123</v>
      </c>
      <c r="C54" s="6"/>
      <c r="D54" s="1">
        <v>244</v>
      </c>
      <c r="E54" s="8">
        <v>0</v>
      </c>
      <c r="F54" s="8">
        <f>+D54*E54</f>
        <v>0</v>
      </c>
      <c r="G54" s="16">
        <f t="shared" si="9"/>
        <v>0</v>
      </c>
      <c r="H54" s="16">
        <f t="shared" si="9"/>
        <v>0</v>
      </c>
    </row>
    <row r="55" spans="1:8" ht="25.5" outlineLevel="1">
      <c r="A55" s="1" t="s">
        <v>121</v>
      </c>
      <c r="B55" s="3" t="s">
        <v>124</v>
      </c>
      <c r="C55" s="6" t="s">
        <v>17</v>
      </c>
      <c r="D55" s="1">
        <v>244</v>
      </c>
      <c r="E55" s="8">
        <v>0</v>
      </c>
      <c r="F55" s="8">
        <f t="shared" si="1"/>
        <v>0</v>
      </c>
      <c r="G55" s="16">
        <f t="shared" si="9"/>
        <v>0</v>
      </c>
      <c r="H55" s="16">
        <f t="shared" si="9"/>
        <v>0</v>
      </c>
    </row>
    <row r="56" spans="1:8" s="5" customFormat="1" ht="12.75" customHeight="1" collapsed="1">
      <c r="A56" s="10">
        <v>6</v>
      </c>
      <c r="B56" s="20" t="s">
        <v>102</v>
      </c>
      <c r="C56" s="21"/>
      <c r="D56" s="21"/>
      <c r="E56" s="22"/>
      <c r="F56" s="11">
        <f>SUM(F57:F62)</f>
        <v>0</v>
      </c>
      <c r="G56" s="11">
        <f>SUM(G57:G62)</f>
        <v>0</v>
      </c>
      <c r="H56" s="11">
        <f>SUM(H57:H62)</f>
        <v>0</v>
      </c>
    </row>
    <row r="57" spans="1:8" ht="12.75" hidden="1" outlineLevel="1">
      <c r="A57" s="1" t="s">
        <v>103</v>
      </c>
      <c r="B57" s="3" t="s">
        <v>104</v>
      </c>
      <c r="C57" s="6" t="s">
        <v>14</v>
      </c>
      <c r="D57" s="1">
        <v>6</v>
      </c>
      <c r="E57" s="8">
        <v>0</v>
      </c>
      <c r="F57" s="8">
        <f t="shared" si="1"/>
        <v>0</v>
      </c>
      <c r="G57" s="16">
        <f>SUM(G58:G62)</f>
        <v>0</v>
      </c>
      <c r="H57" s="16">
        <f>SUM(H58:H62)</f>
        <v>0</v>
      </c>
    </row>
    <row r="58" spans="1:8" ht="12.75" hidden="1" outlineLevel="1">
      <c r="A58" s="1" t="s">
        <v>105</v>
      </c>
      <c r="B58" s="3" t="s">
        <v>106</v>
      </c>
      <c r="C58" s="6" t="s">
        <v>14</v>
      </c>
      <c r="D58" s="1">
        <v>3</v>
      </c>
      <c r="E58" s="8">
        <v>0</v>
      </c>
      <c r="F58" s="8">
        <f t="shared" si="1"/>
        <v>0</v>
      </c>
      <c r="G58" s="16">
        <f aca="true" t="shared" si="10" ref="G58:H62">SUM(G59:G62)</f>
        <v>0</v>
      </c>
      <c r="H58" s="16">
        <f t="shared" si="10"/>
        <v>0</v>
      </c>
    </row>
    <row r="59" spans="1:8" ht="12.75" hidden="1" outlineLevel="1">
      <c r="A59" s="1" t="s">
        <v>107</v>
      </c>
      <c r="B59" s="3" t="s">
        <v>108</v>
      </c>
      <c r="C59" s="6" t="s">
        <v>17</v>
      </c>
      <c r="D59" s="1">
        <v>27.48</v>
      </c>
      <c r="E59" s="8">
        <v>0</v>
      </c>
      <c r="F59" s="8">
        <f t="shared" si="1"/>
        <v>0</v>
      </c>
      <c r="G59" s="16">
        <f t="shared" si="10"/>
        <v>0</v>
      </c>
      <c r="H59" s="16">
        <f t="shared" si="10"/>
        <v>0</v>
      </c>
    </row>
    <row r="60" spans="1:8" ht="25.5" hidden="1" outlineLevel="1">
      <c r="A60" s="1" t="s">
        <v>109</v>
      </c>
      <c r="B60" s="3" t="s">
        <v>110</v>
      </c>
      <c r="C60" s="6" t="s">
        <v>17</v>
      </c>
      <c r="D60" s="1">
        <v>27.48</v>
      </c>
      <c r="E60" s="8">
        <v>0</v>
      </c>
      <c r="F60" s="8">
        <f t="shared" si="1"/>
        <v>0</v>
      </c>
      <c r="G60" s="16">
        <f t="shared" si="10"/>
        <v>0</v>
      </c>
      <c r="H60" s="16">
        <f t="shared" si="10"/>
        <v>0</v>
      </c>
    </row>
    <row r="61" spans="1:8" ht="38.25" hidden="1" outlineLevel="1">
      <c r="A61" s="1" t="s">
        <v>111</v>
      </c>
      <c r="B61" s="3" t="s">
        <v>112</v>
      </c>
      <c r="C61" s="6" t="s">
        <v>17</v>
      </c>
      <c r="D61" s="1">
        <v>5.6</v>
      </c>
      <c r="E61" s="8">
        <v>0</v>
      </c>
      <c r="F61" s="8">
        <f t="shared" si="1"/>
        <v>0</v>
      </c>
      <c r="G61" s="16">
        <f t="shared" si="10"/>
        <v>0</v>
      </c>
      <c r="H61" s="16">
        <f t="shared" si="10"/>
        <v>0</v>
      </c>
    </row>
    <row r="62" spans="1:8" ht="25.5" hidden="1" outlineLevel="1">
      <c r="A62" s="1" t="s">
        <v>113</v>
      </c>
      <c r="B62" s="3" t="s">
        <v>114</v>
      </c>
      <c r="C62" s="6" t="s">
        <v>17</v>
      </c>
      <c r="D62" s="1">
        <v>95.04</v>
      </c>
      <c r="E62" s="8">
        <v>0</v>
      </c>
      <c r="F62" s="8">
        <f t="shared" si="1"/>
        <v>0</v>
      </c>
      <c r="G62" s="16">
        <f t="shared" si="10"/>
        <v>0</v>
      </c>
      <c r="H62" s="16">
        <f t="shared" si="10"/>
        <v>0</v>
      </c>
    </row>
    <row r="63" spans="1:8" ht="12.75" collapsed="1">
      <c r="A63" s="19">
        <v>7</v>
      </c>
      <c r="B63" s="23" t="s">
        <v>126</v>
      </c>
      <c r="C63" s="24"/>
      <c r="D63" s="24"/>
      <c r="E63" s="24"/>
      <c r="F63" s="17">
        <f>SUM(F64:F66)</f>
        <v>0</v>
      </c>
      <c r="G63" s="17">
        <f>SUM(G64:G66)</f>
        <v>0</v>
      </c>
      <c r="H63" s="17">
        <f>SUM(H64:H66)</f>
        <v>0</v>
      </c>
    </row>
    <row r="64" spans="1:8" ht="24.75" customHeight="1" hidden="1" outlineLevel="1">
      <c r="A64" s="1" t="s">
        <v>127</v>
      </c>
      <c r="B64" s="18" t="s">
        <v>131</v>
      </c>
      <c r="C64" s="6" t="s">
        <v>48</v>
      </c>
      <c r="D64" s="8">
        <v>1</v>
      </c>
      <c r="E64" s="8">
        <v>0</v>
      </c>
      <c r="F64" s="8">
        <f>+D64*E64</f>
        <v>0</v>
      </c>
      <c r="G64" s="16">
        <f>SUM(G65:G68)</f>
        <v>0</v>
      </c>
      <c r="H64" s="16">
        <f>SUM(H65:H68)</f>
        <v>0</v>
      </c>
    </row>
    <row r="65" spans="1:8" ht="25.5" hidden="1" outlineLevel="1">
      <c r="A65" s="1" t="s">
        <v>129</v>
      </c>
      <c r="B65" s="18" t="s">
        <v>128</v>
      </c>
      <c r="C65" s="6" t="s">
        <v>8</v>
      </c>
      <c r="D65" s="8">
        <v>55</v>
      </c>
      <c r="E65" s="8">
        <v>0</v>
      </c>
      <c r="F65" s="8">
        <f>+D65*E65</f>
        <v>0</v>
      </c>
      <c r="G65" s="16">
        <f>SUM(G66:G68)</f>
        <v>0</v>
      </c>
      <c r="H65" s="16">
        <f>SUM(H66:H68)</f>
        <v>0</v>
      </c>
    </row>
    <row r="66" spans="1:8" ht="25.5" hidden="1" outlineLevel="1">
      <c r="A66" s="1" t="s">
        <v>130</v>
      </c>
      <c r="B66" s="18" t="s">
        <v>132</v>
      </c>
      <c r="C66" s="6" t="s">
        <v>48</v>
      </c>
      <c r="D66" s="8">
        <v>1</v>
      </c>
      <c r="E66" s="8">
        <v>0</v>
      </c>
      <c r="F66" s="8">
        <f>+D66*E66</f>
        <v>0</v>
      </c>
      <c r="G66" s="16">
        <f>SUM(G67:G68)</f>
        <v>0</v>
      </c>
      <c r="H66" s="16">
        <f>SUM(H67:H68)</f>
        <v>0</v>
      </c>
    </row>
  </sheetData>
  <sheetProtection/>
  <mergeCells count="8">
    <mergeCell ref="B56:E56"/>
    <mergeCell ref="B50:E50"/>
    <mergeCell ref="B24:E24"/>
    <mergeCell ref="B63:E63"/>
    <mergeCell ref="A2:E2"/>
    <mergeCell ref="B3:E3"/>
    <mergeCell ref="B9:E9"/>
    <mergeCell ref="B36:E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krysia</dc:creator>
  <cp:keywords/>
  <dc:description/>
  <cp:lastModifiedBy>Wydział Inoformatyki</cp:lastModifiedBy>
  <dcterms:created xsi:type="dcterms:W3CDTF">2014-09-12T11:16:52Z</dcterms:created>
  <dcterms:modified xsi:type="dcterms:W3CDTF">2014-10-09T10:57:56Z</dcterms:modified>
  <cp:category/>
  <cp:version/>
  <cp:contentType/>
  <cp:contentStatus/>
</cp:coreProperties>
</file>